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E0FAEF7B-F6A2-47EA-A612-A4EBDE7DAD9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5" yWindow="1005" windowWidth="15030" windowHeight="13965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<sst xmlns="http://schemas.openxmlformats.org/spreadsheetml/2006/main" count="74" uniqueCount="50">
  <si>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</si>
  <si>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</si>
  <si>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</si>
  <si>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</si>
  <si>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</si>
  <si>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</si>
  <si>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</si>
  <si>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</si>
  <si>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</si>
  <si>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</si>
  <si>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</si>
  <si>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</si>
  <si>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</si>
  <si>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</si>
  <si>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</si>
  <si>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</si>
  <si>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</si>
  <si>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</si>
  <si>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</si>
  <si>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</si>
  <si>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</si>
  <si>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</si>
  <si>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</si>
  <si>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</si>
  <si>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</si>
  <si>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</si>
  <si>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</si>
  <si>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</si>
  <si>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</si>
  <si>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</si>
  <si>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</si>
  <si>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</si>
  <si>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</si>
  <si>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</si>
  <si>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</si>
  <si>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</si>
  <si>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</si>
  <si>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</si>
  <si>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</si>
  <si>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</si>
  <si>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</si>
  <si>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</si>
  <si>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</si>
  <si>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</si>
  <si>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CUAUHTEMOC CHIH</t>
  </si>
  <si>
    <t>Del 01 de enero al 31 de diciembre de 2021 (b)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</si>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</sst>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71" zoomScale="90" zoomScaleNormal="90" workbookViewId="0">
      <selection activeCell="B2" sqref="B2:E7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3" t="s">
        <v>44</v>
      </c>
      <c r="C2" s="44"/>
      <c r="D2" s="44"/>
      <c r="E2" s="45"/>
    </row>
    <row r="3" spans="2:5" x14ac:dyDescent="0.25">
      <c r="B3" s="46" t="s">
        <v>0</v>
      </c>
      <c r="C3" s="47"/>
      <c r="D3" s="47"/>
      <c r="E3" s="48"/>
    </row>
    <row r="4" spans="2:5" x14ac:dyDescent="0.25">
      <c r="B4" s="49" t="s">
        <v>45</v>
      </c>
      <c r="C4" s="50"/>
      <c r="D4" s="50"/>
      <c r="E4" s="51"/>
    </row>
    <row r="5" spans="2:5" ht="15.75" thickBot="1" x14ac:dyDescent="0.3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x14ac:dyDescent="0.25">
      <c r="B8" s="27" t="s">
        <v>8</v>
      </c>
      <c r="C8" s="5">
        <f>SUM(C9:C11)</f>
        <v>192306595</v>
      </c>
      <c r="D8" s="5">
        <f t="shared" ref="D8:E8" si="0">SUM(D9:D11)</f>
        <v>166758199</v>
      </c>
      <c r="E8" s="5">
        <f t="shared" si="0"/>
        <v>166758199</v>
      </c>
    </row>
    <row r="9" spans="2:5" x14ac:dyDescent="0.25">
      <c r="B9" s="28" t="s">
        <v>9</v>
      </c>
      <c r="C9" s="33">
        <v>192306595</v>
      </c>
      <c r="D9" s="33">
        <v>166758199</v>
      </c>
      <c r="E9" s="33">
        <v>166758199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195926208</v>
      </c>
      <c r="D12" s="5">
        <f>SUM(D13+D14)</f>
        <v>160253848</v>
      </c>
      <c r="E12" s="5">
        <f>SUM(E13+E14)</f>
        <v>143723189</v>
      </c>
    </row>
    <row r="13" spans="2:5" ht="24" x14ac:dyDescent="0.25">
      <c r="B13" s="28" t="s">
        <v>13</v>
      </c>
      <c r="C13" s="33">
        <v>195926208</v>
      </c>
      <c r="D13" s="33">
        <v>160253848</v>
      </c>
      <c r="E13" s="33">
        <v>143723189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-3619613</v>
      </c>
      <c r="D18" s="5">
        <f t="shared" ref="D18:E18" si="2">D8-D12+D15</f>
        <v>6504351</v>
      </c>
      <c r="E18" s="5">
        <f t="shared" si="2"/>
        <v>23035010</v>
      </c>
    </row>
    <row r="19" spans="2:5" ht="24" x14ac:dyDescent="0.25">
      <c r="B19" s="27" t="s">
        <v>19</v>
      </c>
      <c r="C19" s="5">
        <f>C18-C11</f>
        <v>-3619613</v>
      </c>
      <c r="D19" s="5">
        <f t="shared" ref="D19:E19" si="3">D18-D11</f>
        <v>6504351</v>
      </c>
      <c r="E19" s="5">
        <f t="shared" si="3"/>
        <v>23035010</v>
      </c>
    </row>
    <row r="20" spans="2:5" ht="24.75" thickBot="1" x14ac:dyDescent="0.3">
      <c r="B20" s="29" t="s">
        <v>20</v>
      </c>
      <c r="C20" s="7">
        <f>C19-C15</f>
        <v>-3619613</v>
      </c>
      <c r="D20" s="7">
        <f t="shared" ref="D20:E20" si="4">D19-D15</f>
        <v>6504351</v>
      </c>
      <c r="E20" s="7">
        <f t="shared" si="4"/>
        <v>23035010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-3619613</v>
      </c>
      <c r="D27" s="5">
        <f t="shared" ref="D27:E27" si="6">D20+D24</f>
        <v>6504351</v>
      </c>
      <c r="E27" s="5">
        <f t="shared" si="6"/>
        <v>23035010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192306595</v>
      </c>
      <c r="D45" s="22">
        <f t="shared" ref="D45:E45" si="10">D9</f>
        <v>166758199</v>
      </c>
      <c r="E45" s="22">
        <f t="shared" si="10"/>
        <v>166758199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195926208</v>
      </c>
      <c r="D49" s="22">
        <f t="shared" ref="D49:E49" si="14">D13</f>
        <v>160253848</v>
      </c>
      <c r="E49" s="22">
        <f t="shared" si="14"/>
        <v>143723189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-3619613</v>
      </c>
      <c r="D51" s="21">
        <f t="shared" ref="D51:E51" si="16">D45+D46-D49+D50</f>
        <v>6504351</v>
      </c>
      <c r="E51" s="21">
        <f t="shared" si="16"/>
        <v>23035010</v>
      </c>
      <c r="F51" s="25"/>
    </row>
    <row r="52" spans="2:6" ht="24.75" thickBot="1" x14ac:dyDescent="0.3">
      <c r="B52" s="27" t="s">
        <v>39</v>
      </c>
      <c r="C52" s="21">
        <f>C51-C46</f>
        <v>-3619613</v>
      </c>
      <c r="D52" s="21">
        <f t="shared" ref="D52:E52" si="17">D51-D46</f>
        <v>6504351</v>
      </c>
      <c r="E52" s="21">
        <f t="shared" si="17"/>
        <v>23035010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/>
    <row r="73" spans="2:18" s="40" customFormat="1" x14ac:dyDescent="0.25">
      <c r="B73" s="42" t="s">
        <v>46</v>
      </c>
      <c r="D73" s="42" t="s">
        <v>47</v>
      </c>
      <c r="E73" s="39"/>
    </row>
    <row r="74" spans="2:18" s="40" customFormat="1" x14ac:dyDescent="0.25">
      <c r="B74" s="42" t="s">
        <v>48</v>
      </c>
      <c r="D74" s="42" t="s">
        <v>49</v>
      </c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.4173228346456694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2022-01-28T17:18:23Z</cp:lastPrinted>
  <dcterms:created xsi:type="dcterms:W3CDTF">2020-01-08T20:37:56Z</dcterms:created>
  <dcterms:modified xsi:type="dcterms:W3CDTF">2022-01-28T17:18:32Z</dcterms:modified>
</cp:coreProperties>
</file>